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>
    <definedName name="_xlnm.Print_Area" localSheetId="0">'Planilha1'!$A$1:$F$46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<sst xmlns="http://schemas.openxmlformats.org/spreadsheetml/2006/main" count="49" uniqueCount="48">
  <si>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Tabela 7.2.1.5 - Servidores civis ativos do poder executivo, por nível de escolaridade </t>
  </si>
  <si>
    <t>Órgãos da administração</t>
  </si>
  <si>
    <t>Servidores civis ativos do poder executivo, por nível de escolaridade do cargo</t>
  </si>
  <si>
    <t>Total</t>
  </si>
  <si>
    <t>Superior</t>
  </si>
  <si>
    <t>Intermediário</t>
  </si>
  <si>
    <t>Auxiliar</t>
  </si>
  <si>
    <t>Não informado (1)</t>
  </si>
  <si>
    <t>Ministérios</t>
  </si>
  <si>
    <t>Controladoria-Geral Da Uniao (CGU)</t>
  </si>
  <si>
    <t>Defensoria Pública da União (DPU)</t>
  </si>
  <si>
    <t>Integração e Desenvolvimento Regional (MIDR)</t>
  </si>
  <si>
    <t>Desenvolvimento, Indústria, Comércio e Servicos (MDIC)</t>
  </si>
  <si>
    <t>Desenvolvimento Agrário e Agricultura Familiar (MDA)</t>
  </si>
  <si>
    <t>Gestão e da Inovação em Serviços Públicos (MGI)</t>
  </si>
  <si>
    <t>Justiça e Segurança Pública (MJ)</t>
  </si>
  <si>
    <t>Agricultura e Pecuária (MAPA)</t>
  </si>
  <si>
    <t>Ciência, Tecnologia e Inovação (MCTIC)</t>
  </si>
  <si>
    <t>Cultura (MINC)</t>
  </si>
  <si>
    <t>Economia (ME)</t>
  </si>
  <si>
    <t>Educação (MEC)</t>
  </si>
  <si>
    <t>Infraestrutura (MINFRA)</t>
  </si>
  <si>
    <t>Pesca e Aquicultura (MPA)</t>
  </si>
  <si>
    <t>Saúde (MS)</t>
  </si>
  <si>
    <t>Cidades (MCID)</t>
  </si>
  <si>
    <t>Comunicações (MCOM)</t>
  </si>
  <si>
    <t>Relacoes Exteriores (MRE)</t>
  </si>
  <si>
    <t>Minas E Energia (MME)</t>
  </si>
  <si>
    <t>Meio Ambiente e Mudança do Clima (MMA)</t>
  </si>
  <si>
    <t>Planejamento e Orçamento (MPO)</t>
  </si>
  <si>
    <t>Trabalho e Previdência (MTP)</t>
  </si>
  <si>
    <t>Previdência Social (MPS)</t>
  </si>
  <si>
    <t>Trabalho e Emprego (MTE)</t>
  </si>
  <si>
    <t>Fazenda (MF)</t>
  </si>
  <si>
    <t>Defesa (MD)</t>
  </si>
  <si>
    <t>Turismo (MTUR)</t>
  </si>
  <si>
    <t>Portos e Aeroportos (MPOR)</t>
  </si>
  <si>
    <t>Transportes (MT)</t>
  </si>
  <si>
    <t>Povos Indígenas (MPI)</t>
  </si>
  <si>
    <t xml:space="preserve">(1) Não possui informações de escolaridade do cargo no cadastro do SIAPE nas seguintes situações (Requisitados, Nomeado em Cargo de Comissão, Sem vínculo, Requisitados de outros Órgãos, Celetista/Empregado, Colaborador PCCTAE e ICT e Exerc. 7º art. 93 Lei n. 8.112), porém são contados como Força de Trabalho. (2) Inclui a Vice-Presidência,  AGU, ABIN,ANAC e ANTAQ. (3)  Inclui administração direta, Comando da Aeronáutica, Exército e Marinha. </t>
  </si>
  <si>
    <t xml:space="preserve">2. Inclui os servidores civis da administração direta, autarquias e fundações do Poder Executivo (inclusive contratos temporários). </t>
  </si>
  <si>
    <t>3. Posição em dez. 2023.</t>
  </si>
  <si>
    <t>do cargo, segundo os órgãos da administração - 2023</t>
  </si>
  <si>
    <t xml:space="preserve">Presidência (PR) (2)  </t>
  </si>
  <si>
    <t xml:space="preserve">Notas: 1. Força de trabalho = quantidade de vínculo (-) Ativo em Outro Orgao(cedidos) (-) cedido SUS/Lei n. 8.270 (-) anistiados públicos e privados Lei n.10.559 (-) estagiários. </t>
  </si>
  <si>
    <t>Fonte:  Painel estatístico de pessoal 2023. Brasília, DF: Ministério da Gestão e da Inovação em Serviços Públicos, 2024. Disponível em: http://painel.pep.planejamento.gov.br/QvAJAXZfc/opendoc.htm?document=painelpep.qvw&amp;lang=en-US&amp;host=Local&amp;anonymous=true. Acesso em: jan. 2024.</t>
  </si>
  <si>
    <t>5. Foi realizada a inclusão de novas linhas, tendo em vista que os dados refletem a estrutura ministerial vigente.</t>
  </si>
  <si>
    <t>4. Os dados apresentados refletem os dados so sistema SIAPE. Desta forma, podem haver servidores lotados em órgãos extintos até que seja feita a devida adequação 
do SIAPE a nova estrutura de órgãos do Governo Federal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</si>
</sst>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\ ###\ ###"/>
  </numFmts>
  <fonts count="39">
    <font>
      <sz val="11"/>
      <color theme="1"/>
      <name val="Aptos Narrow"/>
      <family val="2"/>
    </font>
    <font>
      <sz val="7"/>
      <color indexed="8"/>
      <name val="Univers LT Std 55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Univers LT Std 55"/>
      <family val="2"/>
    </font>
    <font>
      <b/>
      <sz val="13"/>
      <color indexed="56"/>
      <name val="Univers LT Std 55"/>
      <family val="2"/>
    </font>
    <font>
      <b/>
      <sz val="11"/>
      <color indexed="56"/>
      <name val="Univers LT Std 55"/>
      <family val="2"/>
    </font>
    <font>
      <sz val="7"/>
      <color indexed="17"/>
      <name val="Univers LT Std 55"/>
      <family val="2"/>
    </font>
    <font>
      <sz val="7"/>
      <color indexed="20"/>
      <name val="Univers LT Std 55"/>
      <family val="2"/>
    </font>
    <font>
      <sz val="7"/>
      <color indexed="60"/>
      <name val="Univers LT Std 55"/>
      <family val="2"/>
    </font>
    <font>
      <sz val="7"/>
      <color indexed="62"/>
      <name val="Univers LT Std 55"/>
      <family val="2"/>
    </font>
    <font>
      <b/>
      <sz val="7"/>
      <color indexed="63"/>
      <name val="Univers LT Std 55"/>
      <family val="2"/>
    </font>
    <font>
      <b/>
      <sz val="7"/>
      <color indexed="52"/>
      <name val="Univers LT Std 55"/>
      <family val="2"/>
    </font>
    <font>
      <sz val="7"/>
      <color indexed="52"/>
      <name val="Univers LT Std 55"/>
      <family val="2"/>
    </font>
    <font>
      <b/>
      <sz val="7"/>
      <color indexed="9"/>
      <name val="Univers LT Std 55"/>
      <family val="2"/>
    </font>
    <font>
      <sz val="7"/>
      <color indexed="10"/>
      <name val="Univers LT Std 55"/>
      <family val="2"/>
    </font>
    <font>
      <i/>
      <sz val="7"/>
      <color indexed="23"/>
      <name val="Univers LT Std 55"/>
      <family val="2"/>
    </font>
    <font>
      <b/>
      <sz val="7"/>
      <color indexed="8"/>
      <name val="Univers LT Std 55"/>
      <family val="2"/>
    </font>
    <font>
      <sz val="7"/>
      <color indexed="9"/>
      <name val="Univers LT Std 55"/>
      <family val="2"/>
    </font>
    <font>
      <sz val="7"/>
      <color theme="1"/>
      <name val="Univers LT Std 55"/>
      <family val="2"/>
    </font>
    <font>
      <sz val="7"/>
      <color rgb="FF006100"/>
      <name val="Univers LT Std 55"/>
      <family val="2"/>
    </font>
    <font>
      <b/>
      <sz val="7"/>
      <color rgb="FFFA7D00"/>
      <name val="Univers LT Std 55"/>
      <family val="2"/>
    </font>
    <font>
      <b/>
      <sz val="7"/>
      <color theme="0"/>
      <name val="Univers LT Std 55"/>
      <family val="2"/>
    </font>
    <font>
      <sz val="7"/>
      <color rgb="FFFA7D00"/>
      <name val="Univers LT Std 55"/>
      <family val="2"/>
    </font>
    <font>
      <sz val="7"/>
      <color theme="0"/>
      <name val="Univers LT Std 55"/>
      <family val="2"/>
    </font>
    <font>
      <sz val="7"/>
      <color rgb="FF3F3F76"/>
      <name val="Univers LT Std 55"/>
      <family val="2"/>
    </font>
    <font>
      <sz val="7"/>
      <color rgb="FF9C5700"/>
      <name val="Univers LT Std 55"/>
      <family val="2"/>
    </font>
    <font>
      <sz val="7"/>
      <color rgb="FF9C0006"/>
      <name val="Univers LT Std 55"/>
      <family val="2"/>
    </font>
    <font>
      <b/>
      <sz val="7"/>
      <color rgb="FF3F3F3F"/>
      <name val="Univers LT Std 55"/>
      <family val="2"/>
    </font>
    <font>
      <sz val="7"/>
      <color rgb="FFFF0000"/>
      <name val="Univers LT Std 55"/>
      <family val="2"/>
    </font>
    <font>
      <i/>
      <sz val="7"/>
      <color rgb="FF7F7F7F"/>
      <name val="Univers LT Std 55"/>
      <family val="2"/>
    </font>
    <font>
      <sz val="18"/>
      <color theme="3"/>
      <name val="Aptos Display"/>
      <family val="2"/>
    </font>
    <font>
      <b/>
      <sz val="15"/>
      <color theme="3"/>
      <name val="Univers LT Std 55"/>
      <family val="2"/>
    </font>
    <font>
      <b/>
      <sz val="13"/>
      <color theme="3"/>
      <name val="Univers LT Std 55"/>
      <family val="2"/>
    </font>
    <font>
      <b/>
      <sz val="11"/>
      <color theme="3"/>
      <name val="Univers LT Std 55"/>
      <family val="2"/>
    </font>
    <font>
      <b/>
      <sz val="7"/>
      <color theme="1"/>
      <name val="Univers LT Std 55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left" indent="2"/>
    </xf>
    <xf numFmtId="164" fontId="4" fillId="35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4" fillId="33" borderId="0" xfId="0" applyFont="1" applyFill="1" applyAlignment="1">
      <alignment horizontal="left" indent="1"/>
    </xf>
    <xf numFmtId="164" fontId="4" fillId="0" borderId="0" xfId="0" applyNumberFormat="1" applyFont="1" applyAlignment="1">
      <alignment/>
    </xf>
    <xf numFmtId="164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center"/>
    </xf>
    <xf numFmtId="164" fontId="3" fillId="33" borderId="0" xfId="0" applyNumberFormat="1" applyFont="1" applyFill="1" applyAlignment="1">
      <alignment horizontal="right"/>
    </xf>
    <xf numFmtId="0" fontId="3" fillId="35" borderId="11" xfId="0" applyFont="1" applyFill="1" applyBorder="1" applyAlignment="1">
      <alignment/>
    </xf>
    <xf numFmtId="164" fontId="3" fillId="35" borderId="11" xfId="0" applyNumberFormat="1" applyFont="1" applyFill="1" applyBorder="1" applyAlignment="1">
      <alignment/>
    </xf>
    <xf numFmtId="0" fontId="3" fillId="35" borderId="0" xfId="0" applyFont="1" applyFill="1" applyAlignment="1">
      <alignment horizontal="left" indent="2"/>
    </xf>
    <xf numFmtId="0" fontId="3" fillId="35" borderId="0" xfId="0" applyFont="1" applyFill="1" applyAlignment="1">
      <alignment horizontal="left" vertical="center" wrapText="1"/>
    </xf>
    <xf numFmtId="0" fontId="2" fillId="35" borderId="0" xfId="0" applyFont="1" applyFill="1" applyAlignment="1">
      <alignment horizontal="center" wrapText="1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35" borderId="0" xfId="0" applyFont="1" applyFill="1" applyAlignment="1">
      <alignment horizontal="left" wrapText="1" indent="2"/>
    </xf>
    <xf numFmtId="0" fontId="0" fillId="0" borderId="0" xfId="0" applyAlignment="1">
      <alignment horizontal="left" indent="2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showGridLines="0" tabSelected="1" zoomScaleSheetLayoutView="32" zoomScalePageLayoutView="0" workbookViewId="0" topLeftCell="A1">
      <selection activeCell="A8" sqref="A8"/>
    </sheetView>
  </sheetViews>
  <sheetFormatPr defaultColWidth="11.296875" defaultRowHeight="14.25"/>
  <cols>
    <col min="1" max="1" width="34.69921875" style="1" customWidth="1"/>
    <col min="2" max="4" width="12.3984375" style="1" customWidth="1"/>
    <col min="5" max="6" width="12.59765625" style="1" customWidth="1"/>
    <col min="7" max="16384" width="11.296875" style="2" customWidth="1"/>
  </cols>
  <sheetData>
    <row r="1" spans="1:6" ht="12" customHeight="1">
      <c r="A1" s="19" t="s">
        <v>0</v>
      </c>
      <c r="B1" s="19"/>
      <c r="C1" s="19"/>
      <c r="D1" s="19"/>
      <c r="E1" s="19"/>
      <c r="F1" s="19"/>
    </row>
    <row r="2" spans="1:6" ht="10.5" customHeight="1">
      <c r="A2" s="19" t="s">
        <v>42</v>
      </c>
      <c r="B2" s="19"/>
      <c r="C2" s="19"/>
      <c r="D2" s="19"/>
      <c r="E2" s="19"/>
      <c r="F2" s="19"/>
    </row>
    <row r="3" ht="9" customHeight="1"/>
    <row r="4" spans="1:6" ht="15" customHeight="1">
      <c r="A4" s="20" t="s">
        <v>1</v>
      </c>
      <c r="B4" s="21" t="s">
        <v>2</v>
      </c>
      <c r="C4" s="21"/>
      <c r="D4" s="21"/>
      <c r="E4" s="21"/>
      <c r="F4" s="21"/>
    </row>
    <row r="5" spans="1:6" ht="15" customHeight="1">
      <c r="A5" s="20"/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</row>
    <row r="6" spans="1:32" ht="12.75" customHeight="1">
      <c r="A6" s="5" t="s">
        <v>3</v>
      </c>
      <c r="B6" s="6">
        <f>B7+B8</f>
        <v>571873</v>
      </c>
      <c r="C6" s="6">
        <f>C7+C8</f>
        <v>340984</v>
      </c>
      <c r="D6" s="6">
        <f>D7+D8</f>
        <v>178053</v>
      </c>
      <c r="E6" s="6">
        <f>E7+E8</f>
        <v>18973</v>
      </c>
      <c r="F6" s="6">
        <f>F7+F8</f>
        <v>33863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6" ht="15" customHeight="1">
      <c r="A7" s="1" t="s">
        <v>43</v>
      </c>
      <c r="B7" s="9">
        <f>C7+D7+E7+F7</f>
        <v>54585</v>
      </c>
      <c r="C7" s="7">
        <v>30155</v>
      </c>
      <c r="D7" s="7">
        <v>10322</v>
      </c>
      <c r="E7" s="7">
        <v>953</v>
      </c>
      <c r="F7" s="7">
        <v>13155</v>
      </c>
    </row>
    <row r="8" spans="1:6" ht="19.5" customHeight="1">
      <c r="A8" s="10" t="s">
        <v>8</v>
      </c>
      <c r="B8" s="11">
        <f>SUM(B9:B38)</f>
        <v>517288</v>
      </c>
      <c r="C8" s="12">
        <f>SUM(C9:C38)</f>
        <v>310829</v>
      </c>
      <c r="D8" s="12">
        <f>SUM(D9:D38)</f>
        <v>167731</v>
      </c>
      <c r="E8" s="12">
        <f>SUM(E9:E38)</f>
        <v>18020</v>
      </c>
      <c r="F8" s="12">
        <f>SUM(F9:F38)</f>
        <v>20708</v>
      </c>
    </row>
    <row r="9" spans="1:6" ht="13.5" customHeight="1">
      <c r="A9" s="13" t="s">
        <v>9</v>
      </c>
      <c r="B9" s="9">
        <f>C9+D9+E9+F9</f>
        <v>2520</v>
      </c>
      <c r="C9" s="7">
        <v>1821</v>
      </c>
      <c r="D9" s="7">
        <v>340</v>
      </c>
      <c r="E9" s="7">
        <v>0</v>
      </c>
      <c r="F9" s="7">
        <v>359</v>
      </c>
    </row>
    <row r="10" spans="1:6" ht="13.5" customHeight="1">
      <c r="A10" s="13" t="s">
        <v>10</v>
      </c>
      <c r="B10" s="9">
        <f>C10+D10+E10+F10</f>
        <v>1833</v>
      </c>
      <c r="C10" s="7">
        <v>965</v>
      </c>
      <c r="D10" s="7">
        <v>171</v>
      </c>
      <c r="E10" s="7">
        <v>0</v>
      </c>
      <c r="F10" s="7">
        <v>697</v>
      </c>
    </row>
    <row r="11" spans="1:6" ht="13.5" customHeight="1">
      <c r="A11" s="13" t="s">
        <v>11</v>
      </c>
      <c r="B11" s="9">
        <f aca="true" t="shared" si="0" ref="B11:B24">C11+D11+E11+F11</f>
        <v>2101</v>
      </c>
      <c r="C11" s="7">
        <v>836</v>
      </c>
      <c r="D11" s="7">
        <v>847</v>
      </c>
      <c r="E11" s="7">
        <v>27</v>
      </c>
      <c r="F11" s="7">
        <v>391</v>
      </c>
    </row>
    <row r="12" spans="1:6" ht="13.5" customHeight="1">
      <c r="A12" s="13" t="s">
        <v>12</v>
      </c>
      <c r="B12" s="9">
        <f>C12+D12+E12+F12</f>
        <v>2827</v>
      </c>
      <c r="C12" s="7">
        <v>1849</v>
      </c>
      <c r="D12" s="7">
        <v>640</v>
      </c>
      <c r="E12" s="7">
        <v>5</v>
      </c>
      <c r="F12" s="7">
        <v>333</v>
      </c>
    </row>
    <row r="13" spans="1:6" ht="13.5" customHeight="1">
      <c r="A13" s="13" t="s">
        <v>13</v>
      </c>
      <c r="B13" s="9">
        <f t="shared" si="0"/>
        <v>3344</v>
      </c>
      <c r="C13" s="7">
        <v>1762</v>
      </c>
      <c r="D13" s="7">
        <v>1027</v>
      </c>
      <c r="E13" s="7">
        <v>32</v>
      </c>
      <c r="F13" s="7">
        <v>523</v>
      </c>
    </row>
    <row r="14" spans="1:6" ht="13.5" customHeight="1">
      <c r="A14" s="13" t="s">
        <v>14</v>
      </c>
      <c r="B14" s="9">
        <f t="shared" si="0"/>
        <v>25925</v>
      </c>
      <c r="C14" s="7">
        <v>7022</v>
      </c>
      <c r="D14" s="7">
        <v>8381</v>
      </c>
      <c r="E14" s="7">
        <v>7067</v>
      </c>
      <c r="F14" s="7">
        <v>3455</v>
      </c>
    </row>
    <row r="15" spans="1:6" ht="13.5" customHeight="1">
      <c r="A15" s="13" t="s">
        <v>15</v>
      </c>
      <c r="B15" s="9">
        <f t="shared" si="0"/>
        <v>31511</v>
      </c>
      <c r="C15" s="7">
        <v>26393</v>
      </c>
      <c r="D15" s="7">
        <v>3955</v>
      </c>
      <c r="E15" s="7">
        <v>13</v>
      </c>
      <c r="F15" s="7">
        <v>1150</v>
      </c>
    </row>
    <row r="16" spans="1:6" ht="13.5" customHeight="1">
      <c r="A16" s="13" t="s">
        <v>16</v>
      </c>
      <c r="B16" s="9">
        <f t="shared" si="0"/>
        <v>97</v>
      </c>
      <c r="C16" s="7">
        <v>9</v>
      </c>
      <c r="D16" s="7">
        <v>52</v>
      </c>
      <c r="E16" s="7">
        <v>3</v>
      </c>
      <c r="F16" s="7">
        <v>33</v>
      </c>
    </row>
    <row r="17" spans="1:6" ht="13.5" customHeight="1">
      <c r="A17" s="13" t="s">
        <v>17</v>
      </c>
      <c r="B17" s="9">
        <f t="shared" si="0"/>
        <v>6528</v>
      </c>
      <c r="C17" s="7">
        <v>3300</v>
      </c>
      <c r="D17" s="7">
        <v>2665</v>
      </c>
      <c r="E17" s="7">
        <v>184</v>
      </c>
      <c r="F17" s="7">
        <v>379</v>
      </c>
    </row>
    <row r="18" spans="1:6" ht="13.5" customHeight="1">
      <c r="A18" s="13" t="s">
        <v>18</v>
      </c>
      <c r="B18" s="9">
        <f t="shared" si="0"/>
        <v>3222</v>
      </c>
      <c r="C18" s="7">
        <v>1581</v>
      </c>
      <c r="D18" s="7">
        <v>914</v>
      </c>
      <c r="E18" s="7">
        <v>40</v>
      </c>
      <c r="F18" s="7">
        <v>687</v>
      </c>
    </row>
    <row r="19" spans="1:6" ht="13.5" customHeight="1">
      <c r="A19" s="13" t="s">
        <v>19</v>
      </c>
      <c r="B19" s="9">
        <f t="shared" si="0"/>
        <v>1</v>
      </c>
      <c r="C19" s="7">
        <v>1</v>
      </c>
      <c r="D19" s="7">
        <v>0</v>
      </c>
      <c r="E19" s="7">
        <v>0</v>
      </c>
      <c r="F19" s="7">
        <v>0</v>
      </c>
    </row>
    <row r="20" spans="1:6" ht="13.5" customHeight="1">
      <c r="A20" s="13" t="s">
        <v>20</v>
      </c>
      <c r="B20" s="9">
        <f t="shared" si="0"/>
        <v>293882</v>
      </c>
      <c r="C20" s="7">
        <v>204933</v>
      </c>
      <c r="D20" s="7">
        <v>82002</v>
      </c>
      <c r="E20" s="7">
        <v>4396</v>
      </c>
      <c r="F20" s="7">
        <v>2551</v>
      </c>
    </row>
    <row r="21" spans="1:6" ht="13.5" customHeight="1">
      <c r="A21" s="13" t="s">
        <v>21</v>
      </c>
      <c r="B21" s="9">
        <f t="shared" si="0"/>
        <v>1</v>
      </c>
      <c r="C21" s="7">
        <v>0</v>
      </c>
      <c r="D21" s="7">
        <v>0</v>
      </c>
      <c r="E21" s="7">
        <v>1</v>
      </c>
      <c r="F21" s="7">
        <v>0</v>
      </c>
    </row>
    <row r="22" spans="1:6" ht="13.5" customHeight="1">
      <c r="A22" s="13" t="s">
        <v>22</v>
      </c>
      <c r="B22" s="9">
        <f t="shared" si="0"/>
        <v>253</v>
      </c>
      <c r="C22" s="7">
        <v>41</v>
      </c>
      <c r="D22" s="7">
        <v>30</v>
      </c>
      <c r="E22" s="7">
        <v>0</v>
      </c>
      <c r="F22" s="7">
        <v>182</v>
      </c>
    </row>
    <row r="23" spans="1:6" ht="13.5" customHeight="1">
      <c r="A23" s="13" t="s">
        <v>23</v>
      </c>
      <c r="B23" s="9">
        <f>C23+D23+E23+F23</f>
        <v>70555</v>
      </c>
      <c r="C23" s="7">
        <v>37290</v>
      </c>
      <c r="D23" s="14">
        <v>27924</v>
      </c>
      <c r="E23" s="14">
        <v>4627</v>
      </c>
      <c r="F23" s="7">
        <v>714</v>
      </c>
    </row>
    <row r="24" spans="1:6" ht="13.5" customHeight="1">
      <c r="A24" s="13" t="s">
        <v>24</v>
      </c>
      <c r="B24" s="9">
        <f t="shared" si="0"/>
        <v>436</v>
      </c>
      <c r="C24" s="7">
        <v>98</v>
      </c>
      <c r="D24" s="7">
        <v>147</v>
      </c>
      <c r="E24" s="7">
        <v>3</v>
      </c>
      <c r="F24" s="7">
        <v>188</v>
      </c>
    </row>
    <row r="25" spans="1:6" ht="13.5" customHeight="1">
      <c r="A25" s="13" t="s">
        <v>25</v>
      </c>
      <c r="B25" s="9">
        <f>C25+D25+E25+F25</f>
        <v>471</v>
      </c>
      <c r="C25" s="7">
        <v>76</v>
      </c>
      <c r="D25" s="7">
        <v>37</v>
      </c>
      <c r="E25" s="7">
        <v>5</v>
      </c>
      <c r="F25" s="7">
        <v>353</v>
      </c>
    </row>
    <row r="26" spans="1:6" ht="13.5" customHeight="1">
      <c r="A26" s="13" t="s">
        <v>26</v>
      </c>
      <c r="B26" s="9">
        <f>C26+D26+E26+F26</f>
        <v>2977</v>
      </c>
      <c r="C26" s="7">
        <v>2338</v>
      </c>
      <c r="D26" s="7">
        <v>581</v>
      </c>
      <c r="E26" s="14">
        <v>3</v>
      </c>
      <c r="F26" s="7">
        <v>55</v>
      </c>
    </row>
    <row r="27" spans="1:6" ht="13.5" customHeight="1">
      <c r="A27" s="13" t="s">
        <v>27</v>
      </c>
      <c r="B27" s="9">
        <f aca="true" t="shared" si="1" ref="B27:B38">C27+D27+E27+F27</f>
        <v>3638</v>
      </c>
      <c r="C27" s="7">
        <v>1601</v>
      </c>
      <c r="D27" s="7">
        <v>1166</v>
      </c>
      <c r="E27" s="14">
        <v>367</v>
      </c>
      <c r="F27" s="7">
        <v>504</v>
      </c>
    </row>
    <row r="28" spans="1:6" ht="13.5" customHeight="1">
      <c r="A28" s="13" t="s">
        <v>28</v>
      </c>
      <c r="B28" s="9">
        <f t="shared" si="1"/>
        <v>9786</v>
      </c>
      <c r="C28" s="7">
        <v>3182</v>
      </c>
      <c r="D28" s="7">
        <v>2043</v>
      </c>
      <c r="E28" s="14">
        <v>56</v>
      </c>
      <c r="F28" s="7">
        <v>4505</v>
      </c>
    </row>
    <row r="29" spans="1:6" ht="13.5" customHeight="1">
      <c r="A29" s="13" t="s">
        <v>29</v>
      </c>
      <c r="B29" s="9">
        <f t="shared" si="1"/>
        <v>11464</v>
      </c>
      <c r="C29" s="7">
        <v>2498</v>
      </c>
      <c r="D29" s="7">
        <v>8681</v>
      </c>
      <c r="E29" s="14">
        <v>1</v>
      </c>
      <c r="F29" s="7">
        <v>284</v>
      </c>
    </row>
    <row r="30" spans="1:6" ht="13.5" customHeight="1">
      <c r="A30" s="13" t="s">
        <v>30</v>
      </c>
      <c r="B30" s="9">
        <f t="shared" si="1"/>
        <v>5422</v>
      </c>
      <c r="C30" s="7">
        <v>2164</v>
      </c>
      <c r="D30" s="7">
        <v>2712</v>
      </c>
      <c r="E30" s="14">
        <v>15</v>
      </c>
      <c r="F30" s="7">
        <v>531</v>
      </c>
    </row>
    <row r="31" spans="1:6" ht="13.5" customHeight="1">
      <c r="A31" s="13" t="s">
        <v>31</v>
      </c>
      <c r="B31" s="9">
        <f t="shared" si="1"/>
        <v>20174</v>
      </c>
      <c r="C31" s="7">
        <v>4376</v>
      </c>
      <c r="D31" s="7">
        <v>15120</v>
      </c>
      <c r="E31" s="14">
        <v>21</v>
      </c>
      <c r="F31" s="7">
        <v>657</v>
      </c>
    </row>
    <row r="32" spans="1:6" ht="13.5" customHeight="1">
      <c r="A32" s="13" t="s">
        <v>32</v>
      </c>
      <c r="B32" s="9">
        <f t="shared" si="1"/>
        <v>177</v>
      </c>
      <c r="C32" s="7">
        <v>88</v>
      </c>
      <c r="D32" s="7">
        <v>71</v>
      </c>
      <c r="E32" s="14">
        <v>3</v>
      </c>
      <c r="F32" s="7">
        <v>15</v>
      </c>
    </row>
    <row r="33" spans="1:6" ht="13.5" customHeight="1">
      <c r="A33" s="13" t="s">
        <v>33</v>
      </c>
      <c r="B33" s="9">
        <f t="shared" si="1"/>
        <v>953</v>
      </c>
      <c r="C33" s="7">
        <v>563</v>
      </c>
      <c r="D33" s="7">
        <v>176</v>
      </c>
      <c r="E33" s="14">
        <v>0</v>
      </c>
      <c r="F33" s="7">
        <v>214</v>
      </c>
    </row>
    <row r="34" spans="1:6" ht="13.5" customHeight="1">
      <c r="A34" s="13" t="s">
        <v>34</v>
      </c>
      <c r="B34" s="9">
        <f t="shared" si="1"/>
        <v>9397</v>
      </c>
      <c r="C34" s="7">
        <v>2942</v>
      </c>
      <c r="D34" s="7">
        <v>5141</v>
      </c>
      <c r="E34" s="14">
        <v>983</v>
      </c>
      <c r="F34" s="7">
        <v>331</v>
      </c>
    </row>
    <row r="35" spans="1:6" ht="13.5" customHeight="1">
      <c r="A35" s="13" t="s">
        <v>35</v>
      </c>
      <c r="B35" s="9">
        <f t="shared" si="1"/>
        <v>331</v>
      </c>
      <c r="C35" s="7">
        <v>128</v>
      </c>
      <c r="D35" s="7">
        <v>148</v>
      </c>
      <c r="E35" s="14">
        <v>0</v>
      </c>
      <c r="F35" s="7">
        <v>55</v>
      </c>
    </row>
    <row r="36" spans="1:6" ht="13.5" customHeight="1">
      <c r="A36" s="13" t="s">
        <v>36</v>
      </c>
      <c r="B36" s="9">
        <f t="shared" si="1"/>
        <v>1762</v>
      </c>
      <c r="C36" s="7">
        <v>1120</v>
      </c>
      <c r="D36" s="7">
        <v>471</v>
      </c>
      <c r="E36" s="14">
        <v>0</v>
      </c>
      <c r="F36" s="7">
        <v>171</v>
      </c>
    </row>
    <row r="37" spans="1:6" ht="13.5" customHeight="1">
      <c r="A37" s="13" t="s">
        <v>37</v>
      </c>
      <c r="B37" s="9">
        <f>C37+D37+E37+F37</f>
        <v>3444</v>
      </c>
      <c r="C37" s="7">
        <v>1322</v>
      </c>
      <c r="D37" s="7">
        <v>1710</v>
      </c>
      <c r="E37" s="14">
        <v>1</v>
      </c>
      <c r="F37" s="7">
        <v>411</v>
      </c>
    </row>
    <row r="38" spans="1:6" ht="13.5" customHeight="1">
      <c r="A38" s="13" t="s">
        <v>38</v>
      </c>
      <c r="B38" s="9">
        <f t="shared" si="1"/>
        <v>2256</v>
      </c>
      <c r="C38" s="7">
        <v>530</v>
      </c>
      <c r="D38" s="7">
        <v>579</v>
      </c>
      <c r="E38" s="14">
        <v>167</v>
      </c>
      <c r="F38" s="7">
        <v>980</v>
      </c>
    </row>
    <row r="39" spans="1:6" ht="6" customHeight="1">
      <c r="A39" s="15"/>
      <c r="B39" s="16"/>
      <c r="C39" s="16"/>
      <c r="D39" s="16"/>
      <c r="E39" s="16"/>
      <c r="F39" s="16"/>
    </row>
    <row r="40" spans="1:6" ht="24.75" customHeight="1">
      <c r="A40" s="22" t="s">
        <v>45</v>
      </c>
      <c r="B40" s="22"/>
      <c r="C40" s="22"/>
      <c r="D40" s="22"/>
      <c r="E40" s="22"/>
      <c r="F40" s="22"/>
    </row>
    <row r="41" spans="1:6" ht="9" customHeight="1">
      <c r="A41" s="23" t="s">
        <v>44</v>
      </c>
      <c r="B41" s="23"/>
      <c r="C41" s="23"/>
      <c r="D41" s="23"/>
      <c r="E41" s="23"/>
      <c r="F41" s="23"/>
    </row>
    <row r="42" ht="12" customHeight="1">
      <c r="A42" s="17" t="s">
        <v>40</v>
      </c>
    </row>
    <row r="43" ht="12" customHeight="1">
      <c r="A43" s="17" t="s">
        <v>41</v>
      </c>
    </row>
    <row r="44" spans="1:6" ht="21.75" customHeight="1">
      <c r="A44" s="24" t="s">
        <v>47</v>
      </c>
      <c r="B44" s="25"/>
      <c r="C44" s="25"/>
      <c r="D44" s="25"/>
      <c r="E44" s="25"/>
      <c r="F44" s="25"/>
    </row>
    <row r="45" spans="1:6" ht="12" customHeight="1">
      <c r="A45" s="17" t="s">
        <v>46</v>
      </c>
      <c r="B45" s="17"/>
      <c r="C45" s="17"/>
      <c r="D45" s="17"/>
      <c r="E45" s="17"/>
      <c r="F45" s="17"/>
    </row>
    <row r="46" spans="1:6" ht="34.5" customHeight="1">
      <c r="A46" s="18" t="s">
        <v>39</v>
      </c>
      <c r="B46" s="18"/>
      <c r="C46" s="18"/>
      <c r="D46" s="18"/>
      <c r="E46" s="18"/>
      <c r="F46" s="18"/>
    </row>
  </sheetData>
  <sheetProtection/>
  <mergeCells count="8">
    <mergeCell ref="A46:F46"/>
    <mergeCell ref="A1:F1"/>
    <mergeCell ref="A2:F2"/>
    <mergeCell ref="A4:A5"/>
    <mergeCell ref="B4:F4"/>
    <mergeCell ref="A40:F40"/>
    <mergeCell ref="A41:F41"/>
    <mergeCell ref="A44:F44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 Correa</dc:creator>
  <cp:keywords/>
  <dc:description/>
  <cp:lastModifiedBy>Solange Maria Mello de Oliveira</cp:lastModifiedBy>
  <cp:lastPrinted>2024-04-01T21:35:09Z</cp:lastPrinted>
  <dcterms:created xsi:type="dcterms:W3CDTF">2024-01-29T18:22:50Z</dcterms:created>
  <dcterms:modified xsi:type="dcterms:W3CDTF">2024-04-01T21:35:15Z</dcterms:modified>
  <cp:category/>
  <cp:version/>
  <cp:contentType/>
  <cp:contentStatus/>
</cp:coreProperties>
</file>